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'Sheet1'!$A:$A,'Sheet1'!$3:$5</definedName>
  </definedNames>
  <calcPr fullCalcOnLoad="1"/>
</workbook>
</file>

<file path=xl/sharedStrings.xml><?xml version="1.0" encoding="utf-8"?>
<sst xmlns="http://schemas.openxmlformats.org/spreadsheetml/2006/main" count="297" uniqueCount="183">
  <si>
    <t>Missouri</t>
  </si>
  <si>
    <t>State</t>
  </si>
  <si>
    <t>No. Car.</t>
  </si>
  <si>
    <t>Charlotte</t>
  </si>
  <si>
    <t>College of</t>
  </si>
  <si>
    <t>Charleston</t>
  </si>
  <si>
    <t>Illinois</t>
  </si>
  <si>
    <t>Northern</t>
  </si>
  <si>
    <t>Iowa</t>
  </si>
  <si>
    <t>Grand</t>
  </si>
  <si>
    <t>Towson</t>
  </si>
  <si>
    <t>Wichita</t>
  </si>
  <si>
    <t>Louisiana</t>
  </si>
  <si>
    <t>Tech</t>
  </si>
  <si>
    <t>Montana-</t>
  </si>
  <si>
    <t>Missoula</t>
  </si>
  <si>
    <t>Total Enrollment (Fall 04)</t>
  </si>
  <si>
    <t>Total FTE (Fall 04)</t>
  </si>
  <si>
    <t>Total Grad. Stu. (Fall 04)</t>
  </si>
  <si>
    <t>Total Undergrad. (Fall 04)</t>
  </si>
  <si>
    <t>Total 1st Prof. (Fall 04)</t>
  </si>
  <si>
    <t>Tuition Inc. FY0304</t>
  </si>
  <si>
    <t>Fed. Oper. G&amp;C FY0304</t>
  </si>
  <si>
    <t>State Approp. FY0304</t>
  </si>
  <si>
    <t>Capital Approp. FY0304</t>
  </si>
  <si>
    <t>All Revenues FY0304</t>
  </si>
  <si>
    <t>Instruc. Expend. FY0304</t>
  </si>
  <si>
    <t>Schol. Expend. FY0304</t>
  </si>
  <si>
    <t>Grad. Rate (actual)</t>
  </si>
  <si>
    <t>Grad. Rate (adjusted)</t>
  </si>
  <si>
    <t>Tuition Inc./FTE</t>
  </si>
  <si>
    <t>Fed. Oper. G&amp;C/FTE</t>
  </si>
  <si>
    <t>State Approp./FTE</t>
  </si>
  <si>
    <t>All Revenues/FTE</t>
  </si>
  <si>
    <t>Instruc. Expend./FTE</t>
  </si>
  <si>
    <t>Research Expend./FTE</t>
  </si>
  <si>
    <t>Grad.Enr./Total Enr.</t>
  </si>
  <si>
    <t>---</t>
  </si>
  <si>
    <t>Y</t>
  </si>
  <si>
    <t>Metro. Univ (Y or blank)</t>
  </si>
  <si>
    <t>NA</t>
  </si>
  <si>
    <t>25th% SAT Verb (Fall 04)</t>
  </si>
  <si>
    <t>75th% SAT Verb (Fall 04)</t>
  </si>
  <si>
    <t>25th% SAT Math (Fall 04)</t>
  </si>
  <si>
    <t>75th% SAT Math (Fall 04)</t>
  </si>
  <si>
    <t>25th% ACT Comp (Fall 04)</t>
  </si>
  <si>
    <t>75th% ACT Comp (Fall 04)</t>
  </si>
  <si>
    <t>Educ. Completions</t>
  </si>
  <si>
    <t>Engineering Completions</t>
  </si>
  <si>
    <t>Law Completions</t>
  </si>
  <si>
    <t>Health Completions</t>
  </si>
  <si>
    <t>Business Completions</t>
  </si>
  <si>
    <t>Fed NonOp G&amp;C FY0304</t>
  </si>
  <si>
    <t>Publ Serv Exp FY0304</t>
  </si>
  <si>
    <t>Research Exp. FY0304</t>
  </si>
  <si>
    <t>Tot. Oper. Exp. FY0304</t>
  </si>
  <si>
    <t>Ranking</t>
  </si>
  <si>
    <t>3rd Tier</t>
  </si>
  <si>
    <t>4th Tier</t>
  </si>
  <si>
    <t>Overall Score</t>
  </si>
  <si>
    <t>Peer Assessment</t>
  </si>
  <si>
    <t>Ball State</t>
  </si>
  <si>
    <t>James</t>
  </si>
  <si>
    <t>Texas at</t>
  </si>
  <si>
    <t>Madison</t>
  </si>
  <si>
    <t>Arlington</t>
  </si>
  <si>
    <t>All Full-time Faculty</t>
  </si>
  <si>
    <t>All Ranked Full-time Faculty</t>
  </si>
  <si>
    <t>Fed Op G&amp;C/Ranked Faculty</t>
  </si>
  <si>
    <t xml:space="preserve"> </t>
  </si>
  <si>
    <t>All Revenues/Ranked Faculty</t>
  </si>
  <si>
    <t>Extramural G&amp;C</t>
  </si>
  <si>
    <t>Extramural G&amp;C/Ranked Faculty</t>
  </si>
  <si>
    <t>Valley State</t>
  </si>
  <si>
    <t>54th</t>
  </si>
  <si>
    <t>Masters-Midwest</t>
  </si>
  <si>
    <t>Masters-South</t>
  </si>
  <si>
    <t>National Univ.</t>
  </si>
  <si>
    <t>US News Category</t>
  </si>
  <si>
    <t>19th</t>
  </si>
  <si>
    <t>50th</t>
  </si>
  <si>
    <t>2nd</t>
  </si>
  <si>
    <t>42nd</t>
  </si>
  <si>
    <t>10th</t>
  </si>
  <si>
    <t>27th</t>
  </si>
  <si>
    <t>Masters-North</t>
  </si>
  <si>
    <t>Mean of</t>
  </si>
  <si>
    <t>Peers</t>
  </si>
  <si>
    <t>Enrollment Profile</t>
  </si>
  <si>
    <t>Undergrad Profile</t>
  </si>
  <si>
    <t>Size and Setting</t>
  </si>
  <si>
    <t>Prof+A&amp;S/SGC</t>
  </si>
  <si>
    <t>Postbac-Comp</t>
  </si>
  <si>
    <t>HU</t>
  </si>
  <si>
    <t>FT4/S/HTI</t>
  </si>
  <si>
    <t>Bal/HGC</t>
  </si>
  <si>
    <t>Doc/Prof</t>
  </si>
  <si>
    <t>L4/R</t>
  </si>
  <si>
    <t>L4/NR</t>
  </si>
  <si>
    <t>Postbac-A+S/Ed</t>
  </si>
  <si>
    <t>VHU</t>
  </si>
  <si>
    <t>FT4/MS/HTI</t>
  </si>
  <si>
    <t>Bal/SGC</t>
  </si>
  <si>
    <t>M4/R</t>
  </si>
  <si>
    <t>Doc/HSS</t>
  </si>
  <si>
    <t>FT4/MS/LTI</t>
  </si>
  <si>
    <t>S-Doc/other</t>
  </si>
  <si>
    <t>Prof+A&amp;S</t>
  </si>
  <si>
    <t>A&amp;S+Prof/SGC</t>
  </si>
  <si>
    <t>Prof+A&amp;S/HGC</t>
  </si>
  <si>
    <t>MFT4/S/HTI</t>
  </si>
  <si>
    <t>FT4/S/LTI</t>
  </si>
  <si>
    <t>CompDoc/NMed/Vet</t>
  </si>
  <si>
    <t>High undergraduate</t>
  </si>
  <si>
    <t>Very high undergraduate</t>
  </si>
  <si>
    <t>M4</t>
  </si>
  <si>
    <t>Medium four-year</t>
  </si>
  <si>
    <t>MS</t>
  </si>
  <si>
    <t>More Selective</t>
  </si>
  <si>
    <t>S</t>
  </si>
  <si>
    <t>Selective</t>
  </si>
  <si>
    <t>HTI</t>
  </si>
  <si>
    <t>LTI</t>
  </si>
  <si>
    <t>FT4</t>
  </si>
  <si>
    <t xml:space="preserve">Full-time four-year </t>
  </si>
  <si>
    <t>NR</t>
  </si>
  <si>
    <t>Primarily nonresidential</t>
  </si>
  <si>
    <t>R</t>
  </si>
  <si>
    <t>Primarily residential</t>
  </si>
  <si>
    <t>L4</t>
  </si>
  <si>
    <t>Large four-year l</t>
  </si>
  <si>
    <t>SGC</t>
  </si>
  <si>
    <t>Some graduate coexistence</t>
  </si>
  <si>
    <t>HGC</t>
  </si>
  <si>
    <t>High graduate coexistence</t>
  </si>
  <si>
    <t>Professions plus arts &amp; sciences</t>
  </si>
  <si>
    <t>Bal</t>
  </si>
  <si>
    <t xml:space="preserve">Balanced arts &amp; sciences/professions </t>
  </si>
  <si>
    <t>A&amp;S+Prof</t>
  </si>
  <si>
    <t xml:space="preserve">Arts &amp; sciences plus professions </t>
  </si>
  <si>
    <t>HSS</t>
  </si>
  <si>
    <t>Humanities/social sciences dominant</t>
  </si>
  <si>
    <t xml:space="preserve">Doctoral </t>
  </si>
  <si>
    <t>Comp</t>
  </si>
  <si>
    <t>Comprehensive</t>
  </si>
  <si>
    <t>Prof</t>
  </si>
  <si>
    <t>Professional dominant</t>
  </si>
  <si>
    <t>A&amp;S/Ed</t>
  </si>
  <si>
    <t>Arts &amp; sciences (education dominant)</t>
  </si>
  <si>
    <t>Doc</t>
  </si>
  <si>
    <t>Postbac</t>
  </si>
  <si>
    <t xml:space="preserve">Postbaccalaureate </t>
  </si>
  <si>
    <t>Higher transfer-in</t>
  </si>
  <si>
    <t>Lower transfer-in</t>
  </si>
  <si>
    <t>S-Doc</t>
  </si>
  <si>
    <t>Single doctoral</t>
  </si>
  <si>
    <t>other</t>
  </si>
  <si>
    <t>other field</t>
  </si>
  <si>
    <t>FT4/I</t>
  </si>
  <si>
    <t>I</t>
  </si>
  <si>
    <t>Inclusive</t>
  </si>
  <si>
    <t>MFT4</t>
  </si>
  <si>
    <t>Medium full-time four year</t>
  </si>
  <si>
    <t>NMed/Vet</t>
  </si>
  <si>
    <t>No medical/veterinary</t>
  </si>
  <si>
    <t>UNIVERSITIES</t>
  </si>
  <si>
    <t>Carnegie Classification Categories</t>
  </si>
  <si>
    <t>Graduate Instruction Prog.</t>
  </si>
  <si>
    <t>Undergrad Instruction Prog.</t>
  </si>
  <si>
    <t xml:space="preserve">Undergraduate  Instructional </t>
  </si>
  <si>
    <t xml:space="preserve">   Programs</t>
  </si>
  <si>
    <t>Graduate Instructional Programs</t>
  </si>
  <si>
    <t>New* (Dec., 2005) Carnegie Classification Categories Key</t>
  </si>
  <si>
    <t>* The old Carnegie Classification System was recently changed to this more elaborate</t>
  </si>
  <si>
    <t xml:space="preserve">descriptive system.  Information is available at </t>
  </si>
  <si>
    <t>http://www.carnegiefoundation.org/classifications/index.asp?key=782</t>
  </si>
  <si>
    <t>Top Public Masters</t>
  </si>
  <si>
    <t>%  Ethnic Students</t>
  </si>
  <si>
    <t>%  Ethnic Admin/Staff</t>
  </si>
  <si>
    <t>%  Ethnic Faculty</t>
  </si>
  <si>
    <t>Proposed "Benchmark Peers" for Missouri State University</t>
  </si>
  <si>
    <t>Endowmt-June 30, 2005</t>
  </si>
  <si>
    <t>(Part of system)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</si>
</sst>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_);_(* \(#,##0.0\);_(* &quot;-&quot;??_);_(@_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u val="single"/>
      <sz val="11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u val="single"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20" applyAlignment="1">
      <alignment/>
    </xf>
    <xf numFmtId="164" fontId="9" fillId="0" borderId="0" xfId="15" applyNumberFormat="1" applyFont="1" applyBorder="1" applyAlignment="1">
      <alignment horizontal="right"/>
    </xf>
    <xf numFmtId="164" fontId="9" fillId="2" borderId="0" xfId="15" applyNumberFormat="1" applyFont="1" applyFill="1" applyBorder="1" applyAlignment="1">
      <alignment horizontal="right"/>
    </xf>
    <xf numFmtId="164" fontId="9" fillId="2" borderId="0" xfId="15" applyNumberFormat="1" applyFont="1" applyFill="1" applyBorder="1" applyAlignment="1">
      <alignment/>
    </xf>
    <xf numFmtId="164" fontId="9" fillId="0" borderId="0" xfId="15" applyNumberFormat="1" applyFont="1" applyBorder="1" applyAlignment="1">
      <alignment/>
    </xf>
    <xf numFmtId="164" fontId="9" fillId="3" borderId="0" xfId="15" applyNumberFormat="1" applyFont="1" applyFill="1" applyBorder="1" applyAlignment="1">
      <alignment/>
    </xf>
    <xf numFmtId="164" fontId="9" fillId="0" borderId="0" xfId="15" applyNumberFormat="1" applyFont="1" applyBorder="1" applyAlignment="1" quotePrefix="1">
      <alignment horizontal="right"/>
    </xf>
    <xf numFmtId="164" fontId="9" fillId="3" borderId="0" xfId="15" applyNumberFormat="1" applyFont="1" applyFill="1" applyBorder="1" applyAlignment="1">
      <alignment horizontal="right"/>
    </xf>
    <xf numFmtId="169" fontId="9" fillId="3" borderId="0" xfId="15" applyNumberFormat="1" applyFont="1" applyFill="1" applyBorder="1" applyAlignment="1">
      <alignment horizontal="right"/>
    </xf>
    <xf numFmtId="169" fontId="9" fillId="0" borderId="0" xfId="15" applyNumberFormat="1" applyFont="1" applyBorder="1" applyAlignment="1">
      <alignment horizontal="right"/>
    </xf>
    <xf numFmtId="169" fontId="9" fillId="0" borderId="0" xfId="15" applyNumberFormat="1" applyFont="1" applyFill="1" applyBorder="1" applyAlignment="1">
      <alignment horizontal="right"/>
    </xf>
    <xf numFmtId="164" fontId="10" fillId="0" borderId="0" xfId="15" applyNumberFormat="1" applyFont="1" applyFill="1" applyBorder="1" applyAlignment="1">
      <alignment horizontal="center"/>
    </xf>
    <xf numFmtId="164" fontId="9" fillId="3" borderId="0" xfId="15" applyNumberFormat="1" applyFont="1" applyFill="1" applyBorder="1" applyAlignment="1">
      <alignment horizontal="center"/>
    </xf>
    <xf numFmtId="164" fontId="9" fillId="0" borderId="0" xfId="15" applyNumberFormat="1" applyFont="1" applyBorder="1" applyAlignment="1">
      <alignment horizontal="center"/>
    </xf>
    <xf numFmtId="164" fontId="9" fillId="0" borderId="0" xfId="15" applyNumberFormat="1" applyFont="1" applyFill="1" applyBorder="1" applyAlignment="1">
      <alignment horizontal="right"/>
    </xf>
    <xf numFmtId="14" fontId="8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9" fillId="0" borderId="0" xfId="15" applyNumberFormat="1" applyFont="1" applyFill="1" applyBorder="1" applyAlignment="1" applyProtection="1">
      <alignment/>
      <protection locked="0"/>
    </xf>
    <xf numFmtId="164" fontId="9" fillId="0" borderId="0" xfId="15" applyNumberFormat="1" applyFont="1" applyFill="1" applyBorder="1" applyAlignment="1" applyProtection="1" quotePrefix="1">
      <alignment horizontal="right"/>
      <protection locked="0"/>
    </xf>
    <xf numFmtId="164" fontId="9" fillId="0" borderId="0" xfId="15" applyNumberFormat="1" applyFont="1" applyBorder="1" applyAlignment="1">
      <alignment horizontal="left"/>
    </xf>
    <xf numFmtId="164" fontId="9" fillId="0" borderId="0" xfId="15" applyNumberFormat="1" applyFont="1" applyFill="1" applyBorder="1" applyAlignment="1">
      <alignment/>
    </xf>
    <xf numFmtId="164" fontId="9" fillId="2" borderId="0" xfId="15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169" fontId="9" fillId="0" borderId="0" xfId="15" applyNumberFormat="1" applyFont="1" applyBorder="1" applyAlignment="1">
      <alignment horizontal="left"/>
    </xf>
    <xf numFmtId="169" fontId="9" fillId="0" borderId="0" xfId="0" applyNumberFormat="1" applyFont="1" applyBorder="1" applyAlignment="1">
      <alignment/>
    </xf>
    <xf numFmtId="164" fontId="10" fillId="0" borderId="0" xfId="15" applyNumberFormat="1" applyFont="1" applyFill="1" applyBorder="1" applyAlignment="1">
      <alignment/>
    </xf>
    <xf numFmtId="0" fontId="9" fillId="0" borderId="0" xfId="0" applyFont="1" applyBorder="1" applyAlignment="1">
      <alignment horizontal="right"/>
    </xf>
    <xf numFmtId="164" fontId="9" fillId="0" borderId="0" xfId="0" applyNumberFormat="1" applyFont="1" applyBorder="1" applyAlignment="1">
      <alignment/>
    </xf>
    <xf numFmtId="164" fontId="9" fillId="3" borderId="0" xfId="0" applyNumberFormat="1" applyFont="1" applyFill="1" applyBorder="1" applyAlignment="1">
      <alignment/>
    </xf>
    <xf numFmtId="169" fontId="9" fillId="3" borderId="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164" fontId="8" fillId="0" borderId="0" xfId="15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arnegiefoundation.org/classifications/index.asp?key=782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tabSelected="1" zoomScale="75" zoomScaleNormal="75" workbookViewId="0" topLeftCell="A1">
      <selection activeCell="A4" sqref="A4"/>
    </sheetView>
  </sheetViews>
  <sheetFormatPr defaultColWidth="9.140625" defaultRowHeight="12.75"/>
  <cols>
    <col min="1" max="1" width="23.57421875" style="21" customWidth="1"/>
    <col min="2" max="2" width="14.421875" style="21" customWidth="1"/>
    <col min="3" max="3" width="14.00390625" style="21" customWidth="1"/>
    <col min="4" max="4" width="13.7109375" style="21" customWidth="1"/>
    <col min="5" max="5" width="14.140625" style="21" customWidth="1"/>
    <col min="6" max="6" width="15.57421875" style="21" customWidth="1"/>
    <col min="7" max="7" width="15.7109375" style="21" customWidth="1"/>
    <col min="8" max="8" width="13.8515625" style="21" customWidth="1"/>
    <col min="9" max="9" width="14.140625" style="21" customWidth="1"/>
    <col min="10" max="10" width="13.421875" style="21" customWidth="1"/>
    <col min="11" max="11" width="14.140625" style="21" customWidth="1"/>
    <col min="12" max="12" width="13.140625" style="21" customWidth="1"/>
    <col min="13" max="13" width="12.7109375" style="21" customWidth="1"/>
    <col min="14" max="14" width="13.140625" style="21" customWidth="1"/>
    <col min="15" max="15" width="18.28125" style="21" customWidth="1"/>
    <col min="16" max="16" width="13.00390625" style="21" customWidth="1"/>
    <col min="17" max="16384" width="9.140625" style="21" customWidth="1"/>
  </cols>
  <sheetData>
    <row r="1" ht="15.75">
      <c r="A1" s="36" t="s">
        <v>180</v>
      </c>
    </row>
    <row r="2" spans="1:8" ht="12">
      <c r="A2" s="20">
        <v>38750</v>
      </c>
      <c r="H2" s="22" t="s">
        <v>165</v>
      </c>
    </row>
    <row r="3" spans="1:15" s="22" customFormat="1" ht="12">
      <c r="A3" s="37"/>
      <c r="B3" s="37" t="s">
        <v>0</v>
      </c>
      <c r="C3" s="37" t="s">
        <v>86</v>
      </c>
      <c r="D3" s="37" t="s">
        <v>2</v>
      </c>
      <c r="E3" s="37" t="s">
        <v>4</v>
      </c>
      <c r="F3" s="37" t="s">
        <v>7</v>
      </c>
      <c r="G3" s="37" t="s">
        <v>9</v>
      </c>
      <c r="H3" s="37" t="s">
        <v>62</v>
      </c>
      <c r="I3" s="37" t="s">
        <v>10</v>
      </c>
      <c r="J3" s="37" t="s">
        <v>6</v>
      </c>
      <c r="K3" s="37" t="s">
        <v>11</v>
      </c>
      <c r="L3" s="37" t="s">
        <v>12</v>
      </c>
      <c r="M3" s="37" t="s">
        <v>14</v>
      </c>
      <c r="N3" s="37" t="s">
        <v>61</v>
      </c>
      <c r="O3" s="37" t="s">
        <v>63</v>
      </c>
    </row>
    <row r="4" spans="1:15" s="22" customFormat="1" ht="12">
      <c r="A4" s="37"/>
      <c r="B4" s="37" t="s">
        <v>1</v>
      </c>
      <c r="C4" s="37" t="s">
        <v>87</v>
      </c>
      <c r="D4" s="37" t="s">
        <v>3</v>
      </c>
      <c r="E4" s="37" t="s">
        <v>5</v>
      </c>
      <c r="F4" s="37" t="s">
        <v>8</v>
      </c>
      <c r="G4" s="37" t="s">
        <v>73</v>
      </c>
      <c r="H4" s="37" t="s">
        <v>64</v>
      </c>
      <c r="I4" s="37"/>
      <c r="J4" s="37" t="s">
        <v>1</v>
      </c>
      <c r="K4" s="37" t="s">
        <v>1</v>
      </c>
      <c r="L4" s="37" t="s">
        <v>13</v>
      </c>
      <c r="M4" s="37" t="s">
        <v>15</v>
      </c>
      <c r="N4" s="37"/>
      <c r="O4" s="37" t="s">
        <v>65</v>
      </c>
    </row>
    <row r="5" spans="1:15" ht="6.75" customHeight="1">
      <c r="A5" s="8"/>
      <c r="B5" s="8"/>
      <c r="C5" s="8"/>
      <c r="D5" s="8"/>
      <c r="E5" s="8"/>
      <c r="F5" s="8"/>
      <c r="G5" s="8"/>
      <c r="H5" s="7"/>
      <c r="I5" s="8"/>
      <c r="J5" s="8"/>
      <c r="K5" s="8"/>
      <c r="L5" s="8"/>
      <c r="M5" s="8"/>
      <c r="N5" s="8"/>
      <c r="O5" s="7"/>
    </row>
    <row r="6" spans="1:15" ht="12">
      <c r="A6" s="9" t="s">
        <v>16</v>
      </c>
      <c r="B6" s="9">
        <v>19114</v>
      </c>
      <c r="C6" s="33">
        <f>AVERAGE(D6:O6)</f>
        <v>17172.25</v>
      </c>
      <c r="D6" s="10">
        <v>19846</v>
      </c>
      <c r="E6" s="9">
        <v>11607</v>
      </c>
      <c r="F6" s="9">
        <v>12927</v>
      </c>
      <c r="G6" s="10">
        <v>22063</v>
      </c>
      <c r="H6" s="9">
        <v>16108</v>
      </c>
      <c r="I6" s="9">
        <v>17667</v>
      </c>
      <c r="J6" s="10">
        <v>20757</v>
      </c>
      <c r="K6" s="9">
        <v>14039</v>
      </c>
      <c r="L6" s="9">
        <v>11691</v>
      </c>
      <c r="M6" s="9">
        <v>13558</v>
      </c>
      <c r="N6" s="10">
        <v>20507</v>
      </c>
      <c r="O6" s="10">
        <v>25297</v>
      </c>
    </row>
    <row r="7" spans="1:15" ht="6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2">
      <c r="A8" s="9" t="s">
        <v>17</v>
      </c>
      <c r="B8" s="9">
        <v>15906</v>
      </c>
      <c r="C8" s="33">
        <f>AVERAGE(D8:O8)</f>
        <v>14709.416666666666</v>
      </c>
      <c r="D8" s="10">
        <v>16090</v>
      </c>
      <c r="E8" s="9">
        <v>10195</v>
      </c>
      <c r="F8" s="9">
        <v>11515</v>
      </c>
      <c r="G8" s="10">
        <v>18651</v>
      </c>
      <c r="H8" s="9">
        <v>15362</v>
      </c>
      <c r="I8" s="9">
        <v>14900</v>
      </c>
      <c r="J8" s="10">
        <v>18896</v>
      </c>
      <c r="K8" s="9">
        <v>10509</v>
      </c>
      <c r="L8" s="9">
        <v>9830</v>
      </c>
      <c r="M8" s="9">
        <v>12126</v>
      </c>
      <c r="N8" s="10">
        <v>18496</v>
      </c>
      <c r="O8" s="10">
        <v>19943</v>
      </c>
    </row>
    <row r="9" spans="1:15" ht="6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12">
      <c r="A10" s="9" t="s">
        <v>19</v>
      </c>
      <c r="B10" s="9">
        <v>16269</v>
      </c>
      <c r="C10" s="33">
        <f>AVERAGE(D10:O10)</f>
        <v>14235.833333333334</v>
      </c>
      <c r="D10" s="9">
        <v>15875</v>
      </c>
      <c r="E10" s="9">
        <v>9866</v>
      </c>
      <c r="F10" s="9">
        <v>11266</v>
      </c>
      <c r="G10" s="10">
        <v>18393</v>
      </c>
      <c r="H10" s="9">
        <v>14954</v>
      </c>
      <c r="I10" s="9">
        <v>14311</v>
      </c>
      <c r="J10" s="10">
        <v>17878</v>
      </c>
      <c r="K10" s="9">
        <v>11000</v>
      </c>
      <c r="L10" s="9">
        <v>9318</v>
      </c>
      <c r="M10" s="9">
        <v>11280</v>
      </c>
      <c r="N10" s="10">
        <v>17575</v>
      </c>
      <c r="O10" s="10">
        <v>19114</v>
      </c>
    </row>
    <row r="11" spans="1:15" ht="12">
      <c r="A11" s="9" t="s">
        <v>18</v>
      </c>
      <c r="B11" s="9">
        <v>2845</v>
      </c>
      <c r="C11" s="34">
        <f>AVERAGE(D11:O11)</f>
        <v>2897</v>
      </c>
      <c r="D11" s="10">
        <v>3971</v>
      </c>
      <c r="E11" s="9">
        <v>1741</v>
      </c>
      <c r="F11" s="9">
        <v>1661</v>
      </c>
      <c r="G11" s="10">
        <v>3670</v>
      </c>
      <c r="H11" s="9">
        <v>1154</v>
      </c>
      <c r="I11" s="10">
        <v>3356</v>
      </c>
      <c r="J11" s="10">
        <v>2879</v>
      </c>
      <c r="K11" s="10">
        <v>3038</v>
      </c>
      <c r="L11" s="9">
        <v>2373</v>
      </c>
      <c r="M11" s="9">
        <v>1806</v>
      </c>
      <c r="N11" s="9">
        <v>2932</v>
      </c>
      <c r="O11" s="10">
        <v>6183</v>
      </c>
    </row>
    <row r="12" spans="1:15" ht="12">
      <c r="A12" s="9" t="s">
        <v>20</v>
      </c>
      <c r="B12" s="9">
        <v>0</v>
      </c>
      <c r="C12" s="9"/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472</v>
      </c>
      <c r="N12" s="9">
        <v>0</v>
      </c>
      <c r="O12" s="9">
        <v>0</v>
      </c>
    </row>
    <row r="13" spans="1:15" ht="6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6" ht="12">
      <c r="A14" s="9" t="s">
        <v>41</v>
      </c>
      <c r="B14" s="11" t="s">
        <v>37</v>
      </c>
      <c r="C14" s="9">
        <v>499.375</v>
      </c>
      <c r="D14" s="9">
        <v>480</v>
      </c>
      <c r="E14" s="9">
        <v>560</v>
      </c>
      <c r="F14" s="11" t="s">
        <v>37</v>
      </c>
      <c r="G14" s="11" t="s">
        <v>37</v>
      </c>
      <c r="H14" s="9">
        <v>540</v>
      </c>
      <c r="I14" s="9">
        <v>490</v>
      </c>
      <c r="J14" s="11" t="s">
        <v>37</v>
      </c>
      <c r="K14" s="9">
        <v>470</v>
      </c>
      <c r="L14" s="11" t="s">
        <v>37</v>
      </c>
      <c r="M14" s="9">
        <v>515</v>
      </c>
      <c r="N14" s="9">
        <v>470</v>
      </c>
      <c r="O14" s="9">
        <v>470</v>
      </c>
      <c r="P14" s="33"/>
    </row>
    <row r="15" spans="1:15" ht="12">
      <c r="A15" s="23" t="s">
        <v>42</v>
      </c>
      <c r="B15" s="24" t="s">
        <v>37</v>
      </c>
      <c r="C15" s="23">
        <v>589</v>
      </c>
      <c r="D15" s="23">
        <v>570</v>
      </c>
      <c r="E15" s="23">
        <v>640</v>
      </c>
      <c r="F15" s="24" t="s">
        <v>37</v>
      </c>
      <c r="G15" s="24" t="s">
        <v>37</v>
      </c>
      <c r="H15" s="23">
        <v>620</v>
      </c>
      <c r="I15" s="23">
        <v>580</v>
      </c>
      <c r="J15" s="24" t="s">
        <v>37</v>
      </c>
      <c r="K15" s="23">
        <v>590</v>
      </c>
      <c r="L15" s="24" t="s">
        <v>37</v>
      </c>
      <c r="M15" s="23">
        <v>562</v>
      </c>
      <c r="N15" s="23">
        <v>570</v>
      </c>
      <c r="O15" s="9">
        <v>580</v>
      </c>
    </row>
    <row r="16" spans="1:15" ht="12">
      <c r="A16" s="9" t="s">
        <v>43</v>
      </c>
      <c r="B16" s="11" t="s">
        <v>37</v>
      </c>
      <c r="C16" s="9">
        <v>502.875</v>
      </c>
      <c r="D16" s="9">
        <v>490</v>
      </c>
      <c r="E16" s="9">
        <v>560</v>
      </c>
      <c r="F16" s="11" t="s">
        <v>37</v>
      </c>
      <c r="G16" s="11" t="s">
        <v>37</v>
      </c>
      <c r="H16" s="9">
        <v>540</v>
      </c>
      <c r="I16" s="9">
        <v>500</v>
      </c>
      <c r="J16" s="11" t="s">
        <v>37</v>
      </c>
      <c r="K16" s="9">
        <v>492</v>
      </c>
      <c r="L16" s="11" t="s">
        <v>37</v>
      </c>
      <c r="M16" s="9">
        <v>491</v>
      </c>
      <c r="N16" s="9">
        <v>470</v>
      </c>
      <c r="O16" s="9">
        <v>480</v>
      </c>
    </row>
    <row r="17" spans="1:15" ht="12">
      <c r="A17" s="9" t="s">
        <v>44</v>
      </c>
      <c r="B17" s="11" t="s">
        <v>37</v>
      </c>
      <c r="C17" s="9">
        <v>602.75</v>
      </c>
      <c r="D17" s="9">
        <v>590</v>
      </c>
      <c r="E17" s="9">
        <v>640</v>
      </c>
      <c r="F17" s="11" t="s">
        <v>37</v>
      </c>
      <c r="G17" s="11" t="s">
        <v>37</v>
      </c>
      <c r="H17" s="9">
        <v>630</v>
      </c>
      <c r="I17" s="9">
        <v>590</v>
      </c>
      <c r="J17" s="11" t="s">
        <v>37</v>
      </c>
      <c r="K17" s="9">
        <v>630</v>
      </c>
      <c r="L17" s="11" t="s">
        <v>37</v>
      </c>
      <c r="M17" s="9">
        <v>562</v>
      </c>
      <c r="N17" s="9">
        <v>580</v>
      </c>
      <c r="O17" s="9">
        <v>600</v>
      </c>
    </row>
    <row r="18" spans="1:15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">
      <c r="A19" s="9" t="s">
        <v>45</v>
      </c>
      <c r="B19" s="9">
        <v>21</v>
      </c>
      <c r="C19" s="9">
        <v>20.583333333333332</v>
      </c>
      <c r="D19" s="9">
        <v>19</v>
      </c>
      <c r="E19" s="10">
        <v>22</v>
      </c>
      <c r="F19" s="9">
        <v>20</v>
      </c>
      <c r="G19" s="9">
        <v>21</v>
      </c>
      <c r="H19" s="10">
        <v>22</v>
      </c>
      <c r="I19" s="11" t="s">
        <v>37</v>
      </c>
      <c r="J19" s="10">
        <v>22</v>
      </c>
      <c r="K19" s="9">
        <v>20</v>
      </c>
      <c r="L19" s="9">
        <v>20</v>
      </c>
      <c r="M19" s="9">
        <v>20</v>
      </c>
      <c r="N19" s="9">
        <v>19</v>
      </c>
      <c r="O19" s="9">
        <v>19</v>
      </c>
    </row>
    <row r="20" spans="1:15" ht="12">
      <c r="A20" s="9" t="s">
        <v>46</v>
      </c>
      <c r="B20" s="9">
        <v>26</v>
      </c>
      <c r="C20" s="9">
        <v>25.166666666666668</v>
      </c>
      <c r="D20" s="9">
        <v>24</v>
      </c>
      <c r="E20" s="9">
        <v>25</v>
      </c>
      <c r="F20" s="9">
        <v>25</v>
      </c>
      <c r="G20" s="9">
        <v>26</v>
      </c>
      <c r="H20" s="9">
        <v>26</v>
      </c>
      <c r="I20" s="11" t="s">
        <v>37</v>
      </c>
      <c r="J20" s="9">
        <v>26</v>
      </c>
      <c r="K20" s="9">
        <v>26</v>
      </c>
      <c r="L20" s="9">
        <v>25</v>
      </c>
      <c r="M20" s="9">
        <v>25</v>
      </c>
      <c r="N20" s="9">
        <v>24</v>
      </c>
      <c r="O20" s="9">
        <v>24</v>
      </c>
    </row>
    <row r="21" spans="1:15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">
      <c r="A22" s="9" t="s">
        <v>47</v>
      </c>
      <c r="B22" s="9">
        <v>640</v>
      </c>
      <c r="C22" s="33">
        <f>AVERAGE(D22:O22)</f>
        <v>489.5833333333333</v>
      </c>
      <c r="D22" s="9">
        <v>475</v>
      </c>
      <c r="E22" s="9">
        <v>313</v>
      </c>
      <c r="F22" s="10">
        <v>741</v>
      </c>
      <c r="G22" s="9">
        <v>584</v>
      </c>
      <c r="H22" s="9">
        <v>121</v>
      </c>
      <c r="I22" s="10">
        <v>699</v>
      </c>
      <c r="J22" s="10">
        <v>1114</v>
      </c>
      <c r="K22" s="9">
        <v>423</v>
      </c>
      <c r="L22" s="9">
        <v>209</v>
      </c>
      <c r="M22" s="9">
        <v>191</v>
      </c>
      <c r="N22" s="10">
        <v>878</v>
      </c>
      <c r="O22" s="9">
        <v>127</v>
      </c>
    </row>
    <row r="23" spans="1:16" ht="12">
      <c r="A23" s="9" t="s">
        <v>48</v>
      </c>
      <c r="B23" s="9">
        <v>3</v>
      </c>
      <c r="C23" s="34">
        <f>AVERAGE(D23:O23)</f>
        <v>148.58333333333334</v>
      </c>
      <c r="D23" s="10">
        <v>276</v>
      </c>
      <c r="E23" s="11">
        <v>0</v>
      </c>
      <c r="F23" s="9">
        <v>2</v>
      </c>
      <c r="G23" s="12">
        <v>58</v>
      </c>
      <c r="H23" s="11">
        <v>0</v>
      </c>
      <c r="I23" s="11">
        <v>0</v>
      </c>
      <c r="J23" s="11">
        <v>0</v>
      </c>
      <c r="K23" s="10">
        <v>371</v>
      </c>
      <c r="L23" s="10">
        <v>224</v>
      </c>
      <c r="M23" s="11">
        <v>0</v>
      </c>
      <c r="N23" s="11">
        <v>0</v>
      </c>
      <c r="O23" s="10">
        <v>852</v>
      </c>
      <c r="P23" s="33"/>
    </row>
    <row r="24" spans="1:15" ht="12">
      <c r="A24" s="9" t="s">
        <v>49</v>
      </c>
      <c r="B24" s="11">
        <v>0</v>
      </c>
      <c r="C24" s="34">
        <f>AVERAGE(D24:O24)</f>
        <v>13.083333333333334</v>
      </c>
      <c r="D24" s="11">
        <v>0</v>
      </c>
      <c r="E24" s="11">
        <v>0</v>
      </c>
      <c r="F24" s="11">
        <v>0</v>
      </c>
      <c r="G24" s="9">
        <v>18</v>
      </c>
      <c r="H24" s="11">
        <v>0</v>
      </c>
      <c r="I24" s="11">
        <v>0</v>
      </c>
      <c r="J24" s="11">
        <v>0</v>
      </c>
      <c r="K24" s="9">
        <v>26</v>
      </c>
      <c r="L24" s="11">
        <v>0</v>
      </c>
      <c r="M24" s="9">
        <v>89</v>
      </c>
      <c r="N24" s="11">
        <v>24</v>
      </c>
      <c r="O24" s="11">
        <v>0</v>
      </c>
    </row>
    <row r="25" spans="1:15" ht="12">
      <c r="A25" s="9" t="s">
        <v>50</v>
      </c>
      <c r="B25" s="9">
        <v>162</v>
      </c>
      <c r="C25" s="34">
        <f>AVERAGE(D25:O25)</f>
        <v>242.5</v>
      </c>
      <c r="D25" s="10">
        <v>238</v>
      </c>
      <c r="E25" s="9">
        <v>3</v>
      </c>
      <c r="F25" s="9">
        <v>89</v>
      </c>
      <c r="G25" s="10">
        <v>289</v>
      </c>
      <c r="H25" s="10">
        <v>330</v>
      </c>
      <c r="I25" s="10">
        <v>340</v>
      </c>
      <c r="J25" s="10">
        <v>270</v>
      </c>
      <c r="K25" s="10">
        <v>331</v>
      </c>
      <c r="L25" s="9">
        <v>125</v>
      </c>
      <c r="M25" s="10">
        <v>217</v>
      </c>
      <c r="N25" s="10">
        <v>297</v>
      </c>
      <c r="O25" s="10">
        <v>381</v>
      </c>
    </row>
    <row r="26" spans="1:15" ht="12">
      <c r="A26" s="9" t="s">
        <v>51</v>
      </c>
      <c r="B26" s="9">
        <v>1051</v>
      </c>
      <c r="C26" s="33">
        <f>AVERAGE(D26:O26)</f>
        <v>684.6666666666666</v>
      </c>
      <c r="D26" s="9">
        <v>858</v>
      </c>
      <c r="E26" s="9">
        <v>413</v>
      </c>
      <c r="F26" s="9">
        <v>619</v>
      </c>
      <c r="G26" s="9">
        <v>662</v>
      </c>
      <c r="H26" s="9">
        <v>709</v>
      </c>
      <c r="I26" s="9">
        <v>536</v>
      </c>
      <c r="J26" s="9">
        <v>908</v>
      </c>
      <c r="K26" s="9">
        <v>533</v>
      </c>
      <c r="L26" s="9">
        <v>375</v>
      </c>
      <c r="M26" s="9">
        <v>521</v>
      </c>
      <c r="N26" s="9">
        <v>538</v>
      </c>
      <c r="O26" s="10">
        <v>1544</v>
      </c>
    </row>
    <row r="27" spans="1:15" ht="6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">
      <c r="A28" s="9" t="s">
        <v>21</v>
      </c>
      <c r="B28" s="9">
        <v>53373624</v>
      </c>
      <c r="C28" s="34">
        <f>AVERAGE(D28:O28)</f>
        <v>70879057.25</v>
      </c>
      <c r="D28" s="10">
        <v>69283647</v>
      </c>
      <c r="E28" s="10">
        <v>64584629</v>
      </c>
      <c r="F28" s="9">
        <v>49078469</v>
      </c>
      <c r="G28" s="10">
        <v>103198358</v>
      </c>
      <c r="H28" s="10">
        <v>73842646</v>
      </c>
      <c r="I28" s="10">
        <v>82795531</v>
      </c>
      <c r="J28" s="10">
        <v>84579827</v>
      </c>
      <c r="K28" s="9">
        <v>46607221</v>
      </c>
      <c r="L28" s="9">
        <v>32720392</v>
      </c>
      <c r="M28" s="10">
        <v>63907935</v>
      </c>
      <c r="N28" s="10">
        <v>82643982</v>
      </c>
      <c r="O28" s="10">
        <v>97306050</v>
      </c>
    </row>
    <row r="29" spans="1:15" ht="6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">
      <c r="A30" s="9" t="s">
        <v>22</v>
      </c>
      <c r="B30" s="9">
        <v>17950624</v>
      </c>
      <c r="C30" s="34">
        <f>AVERAGE(D30:O30)</f>
        <v>20444839.833333332</v>
      </c>
      <c r="D30" s="10">
        <v>31523049</v>
      </c>
      <c r="E30" s="9">
        <v>9787206</v>
      </c>
      <c r="F30" s="10">
        <v>23656329</v>
      </c>
      <c r="G30" s="9">
        <v>10684074</v>
      </c>
      <c r="H30" s="9">
        <v>15007987</v>
      </c>
      <c r="I30" s="9">
        <v>413423</v>
      </c>
      <c r="J30" s="9">
        <v>9451747</v>
      </c>
      <c r="K30" s="10">
        <v>25203413</v>
      </c>
      <c r="L30" s="9">
        <v>14766116</v>
      </c>
      <c r="M30" s="10">
        <v>52811795</v>
      </c>
      <c r="N30" s="10">
        <v>20939320</v>
      </c>
      <c r="O30" s="10">
        <v>31093619</v>
      </c>
    </row>
    <row r="31" spans="1:15" ht="6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12">
      <c r="A32" s="9" t="s">
        <v>23</v>
      </c>
      <c r="B32" s="9">
        <v>71428741</v>
      </c>
      <c r="C32" s="33">
        <f>AVERAGE(D32:O32)</f>
        <v>70410722.41666667</v>
      </c>
      <c r="D32" s="10">
        <v>100396924</v>
      </c>
      <c r="E32" s="9">
        <v>27353840</v>
      </c>
      <c r="F32" s="10">
        <v>79256054</v>
      </c>
      <c r="G32" s="9">
        <v>56131500</v>
      </c>
      <c r="H32" s="9">
        <v>57597656</v>
      </c>
      <c r="I32" s="9">
        <v>57824042</v>
      </c>
      <c r="J32" s="10">
        <v>86845592</v>
      </c>
      <c r="K32" s="9">
        <v>64401333</v>
      </c>
      <c r="L32" s="9">
        <v>43697036</v>
      </c>
      <c r="M32" s="9">
        <v>37547580</v>
      </c>
      <c r="N32" s="10">
        <v>137110480</v>
      </c>
      <c r="O32" s="10">
        <v>96766632</v>
      </c>
    </row>
    <row r="33" spans="1:15" ht="6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12">
      <c r="A34" s="9" t="s">
        <v>52</v>
      </c>
      <c r="B34" s="9">
        <v>0</v>
      </c>
      <c r="C34" s="34">
        <f>AVERAGE(D34:O34)</f>
        <v>2127224.25</v>
      </c>
      <c r="D34" s="9">
        <v>0</v>
      </c>
      <c r="E34" s="9">
        <v>0</v>
      </c>
      <c r="F34" s="9">
        <v>0</v>
      </c>
      <c r="G34" s="10">
        <v>10682382</v>
      </c>
      <c r="H34" s="9">
        <v>0</v>
      </c>
      <c r="I34" s="10">
        <v>5444637</v>
      </c>
      <c r="J34" s="10">
        <v>9399672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</row>
    <row r="35" spans="1:15" ht="6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12">
      <c r="A36" s="9" t="s">
        <v>24</v>
      </c>
      <c r="B36" s="9">
        <v>0</v>
      </c>
      <c r="C36" s="34">
        <f>AVERAGE(D36:O36)</f>
        <v>6858645.333333333</v>
      </c>
      <c r="D36" s="10">
        <v>226900</v>
      </c>
      <c r="E36" s="9">
        <v>0</v>
      </c>
      <c r="F36" s="10">
        <v>15439528</v>
      </c>
      <c r="G36" s="10">
        <v>7545513</v>
      </c>
      <c r="H36" s="10">
        <v>18456330</v>
      </c>
      <c r="I36" s="10">
        <v>12728511</v>
      </c>
      <c r="J36" s="10">
        <v>14782721</v>
      </c>
      <c r="K36" s="10">
        <v>1501500</v>
      </c>
      <c r="L36" s="10">
        <v>10967487</v>
      </c>
      <c r="M36" s="9">
        <v>0</v>
      </c>
      <c r="N36" s="10">
        <v>655254</v>
      </c>
      <c r="O36" s="9">
        <v>0</v>
      </c>
    </row>
    <row r="37" spans="1:15" ht="6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ht="12">
      <c r="A38" s="9" t="s">
        <v>25</v>
      </c>
      <c r="B38" s="9">
        <v>197548608</v>
      </c>
      <c r="C38" s="34">
        <f>AVERAGE(D38:O38)</f>
        <v>254769992.66666666</v>
      </c>
      <c r="D38" s="10">
        <v>297234187</v>
      </c>
      <c r="E38" s="9">
        <v>148222693</v>
      </c>
      <c r="F38" s="10">
        <v>239577506</v>
      </c>
      <c r="G38" s="10">
        <v>255829361</v>
      </c>
      <c r="H38" s="10">
        <v>270941606</v>
      </c>
      <c r="I38" s="10">
        <v>236948399</v>
      </c>
      <c r="J38" s="10">
        <v>400163370</v>
      </c>
      <c r="K38" s="9">
        <v>183574344</v>
      </c>
      <c r="L38" s="9">
        <v>140579089</v>
      </c>
      <c r="M38" s="10">
        <v>220702500</v>
      </c>
      <c r="N38" s="10">
        <v>338689125</v>
      </c>
      <c r="O38" s="10">
        <v>324777732</v>
      </c>
    </row>
    <row r="39" spans="1:15" ht="6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ht="12">
      <c r="A40" s="9" t="s">
        <v>26</v>
      </c>
      <c r="B40" s="9">
        <v>69713621</v>
      </c>
      <c r="C40" s="34">
        <f>AVERAGE(D40:O40)</f>
        <v>78087615.25</v>
      </c>
      <c r="D40" s="10">
        <v>101127743</v>
      </c>
      <c r="E40" s="9">
        <v>48051352</v>
      </c>
      <c r="F40" s="9">
        <v>64082106</v>
      </c>
      <c r="G40" s="10">
        <v>89495704</v>
      </c>
      <c r="H40" s="10">
        <v>74910956</v>
      </c>
      <c r="I40" s="9">
        <v>61923991</v>
      </c>
      <c r="J40" s="10">
        <v>143973802</v>
      </c>
      <c r="K40" s="9">
        <v>50007841</v>
      </c>
      <c r="L40" s="9">
        <v>35853795</v>
      </c>
      <c r="M40" s="9">
        <v>59428307</v>
      </c>
      <c r="N40" s="10">
        <v>119406257</v>
      </c>
      <c r="O40" s="10">
        <v>88789529</v>
      </c>
    </row>
    <row r="41" spans="1:15" ht="6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ht="12">
      <c r="A42" s="9" t="s">
        <v>54</v>
      </c>
      <c r="B42" s="9">
        <v>6151527</v>
      </c>
      <c r="C42" s="34">
        <f>AVERAGE(D42:O42)</f>
        <v>13043991.333333334</v>
      </c>
      <c r="D42" s="10">
        <v>12122775</v>
      </c>
      <c r="E42" s="9">
        <v>4750411</v>
      </c>
      <c r="F42" s="9">
        <v>2567947</v>
      </c>
      <c r="G42" s="9">
        <v>4070454</v>
      </c>
      <c r="H42" s="9">
        <v>5495158</v>
      </c>
      <c r="I42" s="9">
        <v>3549839</v>
      </c>
      <c r="J42" s="10">
        <v>19937345</v>
      </c>
      <c r="K42" s="10">
        <v>19608647</v>
      </c>
      <c r="L42" s="10">
        <v>14221362</v>
      </c>
      <c r="M42" s="10">
        <v>36849442</v>
      </c>
      <c r="N42" s="10">
        <v>16494242</v>
      </c>
      <c r="O42" s="10">
        <v>16860274</v>
      </c>
    </row>
    <row r="43" spans="1:15" ht="6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ht="12">
      <c r="A44" s="9" t="s">
        <v>53</v>
      </c>
      <c r="B44" s="9">
        <v>6930641</v>
      </c>
      <c r="C44" s="34">
        <f>AVERAGE(D44:O44)</f>
        <v>9143068.416666666</v>
      </c>
      <c r="D44" s="9">
        <v>3813255</v>
      </c>
      <c r="E44" s="9">
        <v>1120188</v>
      </c>
      <c r="F44" s="10">
        <v>19978192</v>
      </c>
      <c r="G44" s="10">
        <v>11443154</v>
      </c>
      <c r="H44" s="10">
        <v>10994405</v>
      </c>
      <c r="I44" s="10">
        <v>9598700</v>
      </c>
      <c r="J44" s="10">
        <v>14649428</v>
      </c>
      <c r="K44" s="10">
        <v>11803778</v>
      </c>
      <c r="L44" s="9">
        <v>1116579</v>
      </c>
      <c r="M44" s="10">
        <v>8653197</v>
      </c>
      <c r="N44" s="10">
        <v>8168481</v>
      </c>
      <c r="O44" s="10">
        <v>8377464</v>
      </c>
    </row>
    <row r="45" spans="1:15" ht="6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ht="12">
      <c r="A46" s="9" t="s">
        <v>27</v>
      </c>
      <c r="B46" s="9">
        <v>4439565</v>
      </c>
      <c r="C46" s="34">
        <f>AVERAGE(D46:O46)</f>
        <v>7203785</v>
      </c>
      <c r="D46" s="10">
        <v>4494506</v>
      </c>
      <c r="E46" s="10">
        <v>8071889</v>
      </c>
      <c r="F46" s="10">
        <v>6414569</v>
      </c>
      <c r="G46" s="10">
        <v>5892181</v>
      </c>
      <c r="H46" s="9">
        <v>4233169</v>
      </c>
      <c r="I46" s="9">
        <v>3932030</v>
      </c>
      <c r="J46" s="10">
        <v>20843016</v>
      </c>
      <c r="K46" s="9">
        <v>2171072</v>
      </c>
      <c r="L46" s="10">
        <v>5742443</v>
      </c>
      <c r="M46" s="10">
        <v>11377421</v>
      </c>
      <c r="N46" s="9">
        <v>1759079</v>
      </c>
      <c r="O46" s="10">
        <v>11514045</v>
      </c>
    </row>
    <row r="47" spans="1:15" ht="6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15" ht="12">
      <c r="A48" s="9" t="s">
        <v>55</v>
      </c>
      <c r="B48" s="9">
        <v>187596136</v>
      </c>
      <c r="C48" s="34">
        <f>AVERAGE(D48:O48)</f>
        <v>221828825.75</v>
      </c>
      <c r="D48" s="10">
        <v>224827269</v>
      </c>
      <c r="E48" s="9">
        <v>136473694</v>
      </c>
      <c r="F48" s="10">
        <v>212063743</v>
      </c>
      <c r="G48" s="10">
        <v>225184016</v>
      </c>
      <c r="H48" s="10">
        <v>232981371</v>
      </c>
      <c r="I48" s="10">
        <v>204605115</v>
      </c>
      <c r="J48" s="10">
        <v>367902188</v>
      </c>
      <c r="K48" s="9">
        <v>172831817</v>
      </c>
      <c r="L48" s="9">
        <v>123002725</v>
      </c>
      <c r="M48" s="10">
        <v>208264719</v>
      </c>
      <c r="N48" s="10">
        <v>309636644</v>
      </c>
      <c r="O48" s="10">
        <v>244172608</v>
      </c>
    </row>
    <row r="49" spans="1:15" ht="6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2">
      <c r="A50" s="9" t="s">
        <v>181</v>
      </c>
      <c r="B50" s="9">
        <v>40216000</v>
      </c>
      <c r="C50" s="34">
        <f>AVERAGE(D50:O50)</f>
        <v>71878200</v>
      </c>
      <c r="D50" s="10">
        <v>99530000</v>
      </c>
      <c r="E50" s="10">
        <v>50545000</v>
      </c>
      <c r="F50" s="10">
        <v>51640000</v>
      </c>
      <c r="G50" s="10">
        <v>46023000</v>
      </c>
      <c r="H50" s="9">
        <v>33581000</v>
      </c>
      <c r="I50" s="9">
        <v>18752000</v>
      </c>
      <c r="J50" s="10">
        <v>59361000</v>
      </c>
      <c r="K50" s="10">
        <v>138868000</v>
      </c>
      <c r="L50" s="26" t="s">
        <v>182</v>
      </c>
      <c r="M50" s="10">
        <v>78558000</v>
      </c>
      <c r="N50" s="10">
        <v>141924000</v>
      </c>
      <c r="O50" s="26" t="s">
        <v>182</v>
      </c>
    </row>
    <row r="51" spans="1:15" ht="6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 ht="12">
      <c r="A52" s="9" t="s">
        <v>28</v>
      </c>
      <c r="B52" s="9">
        <v>50.8</v>
      </c>
      <c r="C52" s="34">
        <f>AVERAGE(D52:O52)</f>
        <v>53.85</v>
      </c>
      <c r="D52" s="9">
        <v>46.6</v>
      </c>
      <c r="E52" s="10">
        <v>57.4</v>
      </c>
      <c r="F52" s="10">
        <v>64.2</v>
      </c>
      <c r="G52" s="9">
        <v>49.8</v>
      </c>
      <c r="H52" s="10">
        <v>80</v>
      </c>
      <c r="I52" s="10">
        <v>60.3</v>
      </c>
      <c r="J52" s="10">
        <v>61.8</v>
      </c>
      <c r="K52" s="9">
        <v>37.3</v>
      </c>
      <c r="L52" s="10">
        <v>52</v>
      </c>
      <c r="M52" s="9">
        <v>45.3</v>
      </c>
      <c r="N52" s="10">
        <v>53.5</v>
      </c>
      <c r="O52" s="9">
        <v>38</v>
      </c>
    </row>
    <row r="53" spans="1:16" ht="12">
      <c r="A53" s="9" t="s">
        <v>29</v>
      </c>
      <c r="B53" s="9">
        <v>73.3</v>
      </c>
      <c r="C53" s="9">
        <v>70.42857142857143</v>
      </c>
      <c r="D53" s="9">
        <v>58.9</v>
      </c>
      <c r="E53" s="10">
        <v>82.6</v>
      </c>
      <c r="F53" s="6" t="s">
        <v>40</v>
      </c>
      <c r="G53" s="9">
        <v>54.2</v>
      </c>
      <c r="H53" s="10">
        <v>88.8</v>
      </c>
      <c r="I53" s="6">
        <v>68.8</v>
      </c>
      <c r="J53" s="12">
        <v>91.7</v>
      </c>
      <c r="K53" s="9">
        <v>48</v>
      </c>
      <c r="L53" s="6" t="s">
        <v>40</v>
      </c>
      <c r="M53" s="6" t="s">
        <v>40</v>
      </c>
      <c r="N53" s="6" t="s">
        <v>40</v>
      </c>
      <c r="O53" s="6" t="s">
        <v>40</v>
      </c>
      <c r="P53" s="33"/>
    </row>
    <row r="54" spans="1:15" ht="6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 ht="12">
      <c r="A55" s="9" t="s">
        <v>30</v>
      </c>
      <c r="B55" s="9">
        <v>3355.565447001132</v>
      </c>
      <c r="C55" s="34">
        <f>AVERAGE(D55:O55)</f>
        <v>4804.766812578368</v>
      </c>
      <c r="D55" s="10">
        <v>4306.006650093225</v>
      </c>
      <c r="E55" s="10">
        <v>6334.931731240805</v>
      </c>
      <c r="F55" s="10">
        <v>4262.133651758576</v>
      </c>
      <c r="G55" s="10">
        <v>5533.127339016674</v>
      </c>
      <c r="H55" s="10">
        <v>4806.838041921625</v>
      </c>
      <c r="I55" s="10">
        <v>5556.747046979865</v>
      </c>
      <c r="J55" s="10">
        <v>4476.070438187976</v>
      </c>
      <c r="K55" s="10">
        <v>4434.981539632696</v>
      </c>
      <c r="L55" s="9">
        <v>3328.625839267548</v>
      </c>
      <c r="M55" s="10">
        <v>5270.322859970312</v>
      </c>
      <c r="N55" s="10">
        <v>4468.208369377163</v>
      </c>
      <c r="O55" s="10">
        <v>4879.2082434939575</v>
      </c>
    </row>
    <row r="56" spans="1:15" ht="6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 ht="12">
      <c r="A57" s="9" t="s">
        <v>31</v>
      </c>
      <c r="B57" s="9">
        <v>1128.544197158305</v>
      </c>
      <c r="C57" s="34">
        <f>AVERAGE(D57:O57)</f>
        <v>1499.8499892111367</v>
      </c>
      <c r="D57" s="10">
        <v>1959.1702299564947</v>
      </c>
      <c r="E57" s="9">
        <v>960.0005885237862</v>
      </c>
      <c r="F57" s="10">
        <v>2054.3924446374294</v>
      </c>
      <c r="G57" s="9">
        <v>572.8418851536111</v>
      </c>
      <c r="H57" s="9">
        <v>976.955279260513</v>
      </c>
      <c r="I57" s="9">
        <v>27.746510067114095</v>
      </c>
      <c r="J57" s="9">
        <v>500.19829593564776</v>
      </c>
      <c r="K57" s="10">
        <v>2398.269388143496</v>
      </c>
      <c r="L57" s="10">
        <v>1502.1481180061037</v>
      </c>
      <c r="M57" s="10">
        <v>4355.25276265875</v>
      </c>
      <c r="N57" s="10">
        <v>1132.0999134948097</v>
      </c>
      <c r="O57" s="10">
        <v>1559.1244546958833</v>
      </c>
    </row>
    <row r="58" spans="1:15" ht="6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15" ht="12">
      <c r="A59" s="9" t="s">
        <v>32</v>
      </c>
      <c r="B59" s="9">
        <v>4490.679051930089</v>
      </c>
      <c r="C59" s="34">
        <f>AVERAGE(D59:O59)</f>
        <v>4748.034637763577</v>
      </c>
      <c r="D59" s="10">
        <v>6239.709384711001</v>
      </c>
      <c r="E59" s="9">
        <v>2683.06424717999</v>
      </c>
      <c r="F59" s="10">
        <v>6882.8531480677375</v>
      </c>
      <c r="G59" s="9">
        <v>3009.570532411131</v>
      </c>
      <c r="H59" s="9">
        <v>3749.359198021091</v>
      </c>
      <c r="I59" s="9">
        <v>3880.8081879194633</v>
      </c>
      <c r="J59" s="10">
        <v>4595.977561388654</v>
      </c>
      <c r="K59" s="10">
        <v>6128.207536397374</v>
      </c>
      <c r="L59" s="9">
        <v>4445.273245167854</v>
      </c>
      <c r="M59" s="9">
        <v>3096.4522513607126</v>
      </c>
      <c r="N59" s="10">
        <v>7412.980103806229</v>
      </c>
      <c r="O59" s="10">
        <v>4852.160256731685</v>
      </c>
    </row>
    <row r="60" spans="1:15" ht="6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5" ht="12">
      <c r="A61" s="9" t="s">
        <v>33</v>
      </c>
      <c r="B61" s="9">
        <v>12419.754055073558</v>
      </c>
      <c r="C61" s="34">
        <f>AVERAGE(D61:O61)</f>
        <v>17234.838261562112</v>
      </c>
      <c r="D61" s="10">
        <v>18473.224798011186</v>
      </c>
      <c r="E61" s="10">
        <v>14538.76341343796</v>
      </c>
      <c r="F61" s="10">
        <v>20805.688753799393</v>
      </c>
      <c r="G61" s="10">
        <v>13716.65653316176</v>
      </c>
      <c r="H61" s="10">
        <v>17637.13097252962</v>
      </c>
      <c r="I61" s="10">
        <v>15902.57711409396</v>
      </c>
      <c r="J61" s="10">
        <v>21177.14701524132</v>
      </c>
      <c r="K61" s="10">
        <v>17468.29803025978</v>
      </c>
      <c r="L61" s="10">
        <v>14301.026347914547</v>
      </c>
      <c r="M61" s="10">
        <v>18200.766947055912</v>
      </c>
      <c r="N61" s="10">
        <v>18311.479509083045</v>
      </c>
      <c r="O61" s="10">
        <v>16285.299704156847</v>
      </c>
    </row>
    <row r="62" spans="1:15" ht="6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15" ht="12">
      <c r="A63" s="9" t="s">
        <v>34</v>
      </c>
      <c r="B63" s="9">
        <v>4382.850559537282</v>
      </c>
      <c r="C63" s="34">
        <f>AVERAGE(D63:O63)</f>
        <v>5185.694420257184</v>
      </c>
      <c r="D63" s="10">
        <v>6285.130080795525</v>
      </c>
      <c r="E63" s="10">
        <v>4713.227268268759</v>
      </c>
      <c r="F63" s="10">
        <v>5565.098219713417</v>
      </c>
      <c r="G63" s="10">
        <v>4798.439976408772</v>
      </c>
      <c r="H63" s="10">
        <v>4876.380419216248</v>
      </c>
      <c r="I63" s="9">
        <v>4155.97255033557</v>
      </c>
      <c r="J63" s="10">
        <v>7619.2740262489415</v>
      </c>
      <c r="K63" s="10">
        <v>4758.572747169093</v>
      </c>
      <c r="L63" s="10">
        <v>3647.38504577823</v>
      </c>
      <c r="M63" s="10">
        <v>4900.899472208478</v>
      </c>
      <c r="N63" s="10">
        <v>6455.788116349481</v>
      </c>
      <c r="O63" s="10">
        <v>4452.165120593692</v>
      </c>
    </row>
    <row r="64" spans="1:15" ht="6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ht="12">
      <c r="A65" s="9" t="s">
        <v>35</v>
      </c>
      <c r="B65" s="9">
        <v>386.7425499811392</v>
      </c>
      <c r="C65" s="34">
        <f>AVERAGE(D65:O65)</f>
        <v>950.0336436686407</v>
      </c>
      <c r="D65" s="10">
        <v>753.4353635798633</v>
      </c>
      <c r="E65" s="10">
        <v>465.95497793035804</v>
      </c>
      <c r="F65" s="9">
        <v>223.00885801128962</v>
      </c>
      <c r="G65" s="9">
        <v>218.24320411774167</v>
      </c>
      <c r="H65" s="9">
        <v>357.7111053248275</v>
      </c>
      <c r="I65" s="10">
        <v>238.24422818791948</v>
      </c>
      <c r="J65" s="10">
        <v>1055.1092823878068</v>
      </c>
      <c r="K65" s="10">
        <v>1865.8908554572272</v>
      </c>
      <c r="L65" s="10">
        <v>1446.7306205493387</v>
      </c>
      <c r="M65" s="10">
        <v>3038.87860794986</v>
      </c>
      <c r="N65" s="10">
        <v>891.773464532872</v>
      </c>
      <c r="O65" s="10">
        <v>845.4231559945846</v>
      </c>
    </row>
    <row r="66" spans="1:15" ht="6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1:15" ht="12">
      <c r="A67" s="9" t="s">
        <v>36</v>
      </c>
      <c r="B67" s="9">
        <v>14.8843779428691</v>
      </c>
      <c r="C67" s="34">
        <f>AVERAGE(D67:O67)</f>
        <v>16.54325418708173</v>
      </c>
      <c r="D67" s="10">
        <v>20.00906983775068</v>
      </c>
      <c r="E67" s="10">
        <v>14.99956922546739</v>
      </c>
      <c r="F67" s="9">
        <v>12.84907557824708</v>
      </c>
      <c r="G67" s="10">
        <v>16.634183927842994</v>
      </c>
      <c r="H67" s="9">
        <v>7.164142041221753</v>
      </c>
      <c r="I67" s="10">
        <v>18.995868002490518</v>
      </c>
      <c r="J67" s="9">
        <v>13.870019752372695</v>
      </c>
      <c r="K67" s="10">
        <v>21.639717928627395</v>
      </c>
      <c r="L67" s="10">
        <v>20.297664870413136</v>
      </c>
      <c r="M67" s="9">
        <v>13.320548753503466</v>
      </c>
      <c r="N67" s="9">
        <v>14.297556931779393</v>
      </c>
      <c r="O67" s="10">
        <v>24.44163339526426</v>
      </c>
    </row>
    <row r="68" spans="1:15" ht="6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1:15" ht="12">
      <c r="A69" s="25" t="s">
        <v>39</v>
      </c>
      <c r="B69" s="6" t="s">
        <v>38</v>
      </c>
      <c r="C69" s="9"/>
      <c r="D69" s="19" t="s">
        <v>38</v>
      </c>
      <c r="E69" s="6"/>
      <c r="F69" s="6"/>
      <c r="G69" s="6"/>
      <c r="H69" s="6"/>
      <c r="I69" s="6" t="s">
        <v>38</v>
      </c>
      <c r="J69" s="6"/>
      <c r="K69" s="6" t="s">
        <v>38</v>
      </c>
      <c r="L69" s="6"/>
      <c r="M69" s="6"/>
      <c r="N69" s="6"/>
      <c r="O69" s="6" t="s">
        <v>38</v>
      </c>
    </row>
    <row r="70" spans="1:15" ht="6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1:15" ht="12">
      <c r="A71" s="26" t="s">
        <v>66</v>
      </c>
      <c r="B71" s="9">
        <v>726</v>
      </c>
      <c r="C71" s="33">
        <f>AVERAGE(D71:O71)</f>
        <v>612.5</v>
      </c>
      <c r="D71" s="10">
        <v>787</v>
      </c>
      <c r="E71" s="9">
        <v>481</v>
      </c>
      <c r="F71" s="11" t="s">
        <v>37</v>
      </c>
      <c r="G71" s="11" t="s">
        <v>37</v>
      </c>
      <c r="H71" s="10">
        <v>749</v>
      </c>
      <c r="I71" s="9">
        <v>624</v>
      </c>
      <c r="J71" s="10">
        <v>831</v>
      </c>
      <c r="K71" s="9">
        <v>470</v>
      </c>
      <c r="L71" s="9">
        <v>394</v>
      </c>
      <c r="M71" s="9">
        <v>564</v>
      </c>
      <c r="N71" s="11" t="s">
        <v>37</v>
      </c>
      <c r="O71" s="11" t="s">
        <v>37</v>
      </c>
    </row>
    <row r="72" spans="1:15" ht="12">
      <c r="A72" s="26" t="s">
        <v>67</v>
      </c>
      <c r="B72" s="9">
        <v>609</v>
      </c>
      <c r="C72" s="9">
        <v>558</v>
      </c>
      <c r="D72" s="10">
        <v>631</v>
      </c>
      <c r="E72" s="9">
        <v>476</v>
      </c>
      <c r="F72" s="11" t="s">
        <v>37</v>
      </c>
      <c r="G72" s="11" t="s">
        <v>37</v>
      </c>
      <c r="H72" s="10">
        <v>749</v>
      </c>
      <c r="I72" s="9">
        <v>527</v>
      </c>
      <c r="J72" s="10">
        <v>708</v>
      </c>
      <c r="K72" s="9">
        <v>434</v>
      </c>
      <c r="L72" s="9">
        <v>387</v>
      </c>
      <c r="M72" s="9">
        <v>552</v>
      </c>
      <c r="N72" s="11" t="s">
        <v>37</v>
      </c>
      <c r="O72" s="11" t="s">
        <v>37</v>
      </c>
    </row>
    <row r="73" spans="1:15" ht="6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1:15" ht="12">
      <c r="A74" s="26" t="s">
        <v>68</v>
      </c>
      <c r="B74" s="9">
        <v>29475.573070607552</v>
      </c>
      <c r="C74" s="10">
        <v>37073.960094939364</v>
      </c>
      <c r="D74" s="10">
        <v>49957.28843106181</v>
      </c>
      <c r="E74" s="9">
        <v>20561.35714285714</v>
      </c>
      <c r="F74" s="9" t="s">
        <v>69</v>
      </c>
      <c r="G74" s="9" t="s">
        <v>69</v>
      </c>
      <c r="H74" s="9">
        <v>20037.365821094794</v>
      </c>
      <c r="I74" s="9">
        <v>784.483870967742</v>
      </c>
      <c r="J74" s="9">
        <v>13349.925141242938</v>
      </c>
      <c r="K74" s="10">
        <v>58072.3801843318</v>
      </c>
      <c r="L74" s="10">
        <v>38155.33850129199</v>
      </c>
      <c r="M74" s="10">
        <v>95673.54166666667</v>
      </c>
      <c r="N74" s="9" t="s">
        <v>69</v>
      </c>
      <c r="O74" s="9" t="s">
        <v>69</v>
      </c>
    </row>
    <row r="75" spans="1:15" ht="6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1:15" ht="12">
      <c r="A76" s="26" t="s">
        <v>70</v>
      </c>
      <c r="B76" s="9">
        <v>324381.95073891623</v>
      </c>
      <c r="C76" s="10">
        <v>418132.7178213066</v>
      </c>
      <c r="D76" s="10">
        <v>471052.5942947702</v>
      </c>
      <c r="E76" s="9">
        <v>311392.21218487393</v>
      </c>
      <c r="F76" s="9" t="s">
        <v>69</v>
      </c>
      <c r="G76" s="9" t="s">
        <v>69</v>
      </c>
      <c r="H76" s="10">
        <v>361737.7917222964</v>
      </c>
      <c r="I76" s="10">
        <v>449617.45540796965</v>
      </c>
      <c r="J76" s="10">
        <v>565202.5</v>
      </c>
      <c r="K76" s="10">
        <v>422982.3594470046</v>
      </c>
      <c r="L76" s="10">
        <v>363253.4599483204</v>
      </c>
      <c r="M76" s="10">
        <v>399823.3695652174</v>
      </c>
      <c r="N76" s="9" t="s">
        <v>69</v>
      </c>
      <c r="O76" s="9" t="s">
        <v>69</v>
      </c>
    </row>
    <row r="77" spans="1:15" ht="6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1:15" ht="12">
      <c r="A78" s="26" t="s">
        <v>71</v>
      </c>
      <c r="B78" s="9">
        <v>16615908</v>
      </c>
      <c r="C78" s="34">
        <f>AVERAGE(D78:O78)</f>
        <v>20021403.42857143</v>
      </c>
      <c r="D78" s="10">
        <v>26780409</v>
      </c>
      <c r="E78" s="9">
        <v>5631376</v>
      </c>
      <c r="F78" s="9"/>
      <c r="G78" s="9"/>
      <c r="H78" s="10">
        <v>21233498</v>
      </c>
      <c r="I78" s="9">
        <v>13153886</v>
      </c>
      <c r="J78" s="10">
        <v>20382162</v>
      </c>
      <c r="K78" s="10">
        <v>41115493</v>
      </c>
      <c r="L78" s="9">
        <v>11853000</v>
      </c>
      <c r="M78" s="9"/>
      <c r="N78" s="9"/>
      <c r="O78" s="9"/>
    </row>
    <row r="79" spans="1:15" ht="6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1:15" ht="12">
      <c r="A80" s="26" t="s">
        <v>72</v>
      </c>
      <c r="B80" s="9">
        <v>27284</v>
      </c>
      <c r="C80" s="34">
        <f>AVERAGE(D80:O80)</f>
        <v>37392</v>
      </c>
      <c r="D80" s="10">
        <v>42441</v>
      </c>
      <c r="E80" s="9">
        <v>11843</v>
      </c>
      <c r="F80" s="9"/>
      <c r="G80" s="9"/>
      <c r="H80" s="10">
        <v>28349</v>
      </c>
      <c r="I80" s="9">
        <v>24959</v>
      </c>
      <c r="J80" s="10">
        <v>28788</v>
      </c>
      <c r="K80" s="10">
        <v>94736</v>
      </c>
      <c r="L80" s="10">
        <v>30628</v>
      </c>
      <c r="M80" s="9"/>
      <c r="N80" s="9"/>
      <c r="O80" s="9"/>
    </row>
    <row r="81" spans="1:15" s="28" customFormat="1" ht="6" customHeight="1">
      <c r="A81" s="2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12">
      <c r="A82" s="25" t="s">
        <v>177</v>
      </c>
      <c r="B82" s="6">
        <v>5</v>
      </c>
      <c r="C82" s="34">
        <f>AVERAGE(D82:O82)</f>
        <v>14.5</v>
      </c>
      <c r="D82" s="12">
        <v>22</v>
      </c>
      <c r="E82" s="12">
        <v>11</v>
      </c>
      <c r="F82" s="12">
        <v>6</v>
      </c>
      <c r="G82" s="12">
        <v>11</v>
      </c>
      <c r="H82" s="12">
        <v>10</v>
      </c>
      <c r="I82" s="19">
        <v>16</v>
      </c>
      <c r="J82" s="12">
        <v>11</v>
      </c>
      <c r="K82" s="12">
        <v>17</v>
      </c>
      <c r="L82" s="12">
        <v>20</v>
      </c>
      <c r="M82" s="12">
        <v>7</v>
      </c>
      <c r="N82" s="12">
        <v>8</v>
      </c>
      <c r="O82" s="12">
        <v>35</v>
      </c>
    </row>
    <row r="83" spans="1:14" s="30" customFormat="1" ht="12">
      <c r="A83" s="29" t="s">
        <v>179</v>
      </c>
      <c r="B83" s="14">
        <v>7.7</v>
      </c>
      <c r="C83" s="13">
        <f>AVERAGE(D83:N83)</f>
        <v>9.4125</v>
      </c>
      <c r="D83" s="13">
        <v>13</v>
      </c>
      <c r="E83" s="13">
        <v>9.8</v>
      </c>
      <c r="F83" s="15"/>
      <c r="G83" s="15"/>
      <c r="H83" s="13">
        <v>6.9</v>
      </c>
      <c r="I83" s="15">
        <v>13.5</v>
      </c>
      <c r="J83" s="13">
        <v>10.5</v>
      </c>
      <c r="K83" s="13">
        <v>10.6</v>
      </c>
      <c r="L83" s="14">
        <v>5.3</v>
      </c>
      <c r="M83" s="14">
        <v>5.7</v>
      </c>
      <c r="N83" s="14"/>
    </row>
    <row r="84" spans="1:15" s="30" customFormat="1" ht="12">
      <c r="A84" s="29" t="s">
        <v>178</v>
      </c>
      <c r="B84" s="14">
        <v>4.3</v>
      </c>
      <c r="C84" s="35">
        <f>AVERAGE(D84:O84)</f>
        <v>17.9625</v>
      </c>
      <c r="D84" s="13">
        <v>24.4</v>
      </c>
      <c r="E84" s="13">
        <v>35.1</v>
      </c>
      <c r="F84" s="15"/>
      <c r="G84" s="15"/>
      <c r="H84" s="15">
        <v>4</v>
      </c>
      <c r="I84" s="15">
        <v>19.9</v>
      </c>
      <c r="J84" s="13">
        <v>10.1</v>
      </c>
      <c r="K84" s="13">
        <v>18.9</v>
      </c>
      <c r="L84" s="13">
        <v>26.1</v>
      </c>
      <c r="M84" s="13">
        <v>5.2</v>
      </c>
      <c r="N84" s="14"/>
      <c r="O84" s="14"/>
    </row>
    <row r="85" spans="1:15" ht="6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1:15" ht="12">
      <c r="A86" s="31" t="s">
        <v>78</v>
      </c>
      <c r="B86" s="16" t="s">
        <v>75</v>
      </c>
      <c r="C86" s="9"/>
      <c r="D86" s="16" t="s">
        <v>76</v>
      </c>
      <c r="E86" s="16" t="s">
        <v>76</v>
      </c>
      <c r="F86" s="16" t="s">
        <v>75</v>
      </c>
      <c r="G86" s="16" t="s">
        <v>75</v>
      </c>
      <c r="H86" s="16" t="s">
        <v>76</v>
      </c>
      <c r="I86" s="16" t="s">
        <v>85</v>
      </c>
      <c r="J86" s="16" t="s">
        <v>77</v>
      </c>
      <c r="K86" s="16" t="s">
        <v>77</v>
      </c>
      <c r="L86" s="16" t="s">
        <v>77</v>
      </c>
      <c r="M86" s="16" t="s">
        <v>77</v>
      </c>
      <c r="N86" s="16" t="s">
        <v>77</v>
      </c>
      <c r="O86" s="16" t="s">
        <v>77</v>
      </c>
    </row>
    <row r="87" spans="1:15" ht="12">
      <c r="A87" s="25" t="s">
        <v>56</v>
      </c>
      <c r="B87" s="6" t="s">
        <v>74</v>
      </c>
      <c r="C87" s="6"/>
      <c r="D87" s="6" t="s">
        <v>84</v>
      </c>
      <c r="E87" s="6" t="s">
        <v>83</v>
      </c>
      <c r="F87" s="6" t="s">
        <v>79</v>
      </c>
      <c r="G87" s="6" t="s">
        <v>80</v>
      </c>
      <c r="H87" s="6" t="s">
        <v>81</v>
      </c>
      <c r="I87" s="6" t="s">
        <v>82</v>
      </c>
      <c r="J87" s="6" t="s">
        <v>57</v>
      </c>
      <c r="K87" s="6" t="s">
        <v>58</v>
      </c>
      <c r="L87" s="6" t="s">
        <v>57</v>
      </c>
      <c r="M87" s="6" t="s">
        <v>57</v>
      </c>
      <c r="N87" s="6" t="s">
        <v>57</v>
      </c>
      <c r="O87" s="6" t="s">
        <v>58</v>
      </c>
    </row>
    <row r="88" spans="1:15" ht="12">
      <c r="A88" s="9" t="s">
        <v>59</v>
      </c>
      <c r="B88" s="18">
        <v>44</v>
      </c>
      <c r="C88" s="10">
        <v>64.85714285714286</v>
      </c>
      <c r="D88" s="17">
        <v>63</v>
      </c>
      <c r="E88" s="17">
        <v>77</v>
      </c>
      <c r="F88" s="17">
        <v>63</v>
      </c>
      <c r="G88" s="17">
        <v>45</v>
      </c>
      <c r="H88" s="17">
        <v>94</v>
      </c>
      <c r="I88" s="17">
        <v>49</v>
      </c>
      <c r="J88" s="18"/>
      <c r="K88" s="18"/>
      <c r="L88" s="18"/>
      <c r="M88" s="18"/>
      <c r="N88" s="18"/>
      <c r="O88" s="18"/>
    </row>
    <row r="89" spans="1:15" ht="12">
      <c r="A89" s="9" t="s">
        <v>60</v>
      </c>
      <c r="B89" s="18">
        <v>3</v>
      </c>
      <c r="C89" s="9"/>
      <c r="D89" s="18">
        <v>3.5</v>
      </c>
      <c r="E89" s="18">
        <v>3.6</v>
      </c>
      <c r="F89" s="18">
        <v>3.1</v>
      </c>
      <c r="G89" s="18">
        <v>2.9</v>
      </c>
      <c r="H89" s="18">
        <v>4</v>
      </c>
      <c r="I89" s="18">
        <v>3.1</v>
      </c>
      <c r="J89" s="18">
        <v>2.4</v>
      </c>
      <c r="K89" s="18">
        <v>2.3</v>
      </c>
      <c r="L89" s="18">
        <v>2.3</v>
      </c>
      <c r="M89" s="18">
        <v>2.7</v>
      </c>
      <c r="N89" s="18">
        <v>2.6</v>
      </c>
      <c r="O89" s="18">
        <v>2.5</v>
      </c>
    </row>
    <row r="90" spans="1:15" ht="12">
      <c r="A90" s="25" t="s">
        <v>176</v>
      </c>
      <c r="B90" s="6"/>
      <c r="C90" s="6"/>
      <c r="D90" s="19" t="s">
        <v>38</v>
      </c>
      <c r="E90" s="19" t="s">
        <v>38</v>
      </c>
      <c r="F90" s="19" t="s">
        <v>38</v>
      </c>
      <c r="G90" s="19" t="s">
        <v>38</v>
      </c>
      <c r="H90" s="19" t="s">
        <v>38</v>
      </c>
      <c r="I90" s="19" t="s">
        <v>38</v>
      </c>
      <c r="J90" s="6"/>
      <c r="K90" s="6"/>
      <c r="L90" s="6"/>
      <c r="M90" s="6"/>
      <c r="N90" s="6"/>
      <c r="O90" s="6"/>
    </row>
    <row r="92" s="28" customFormat="1" ht="6.75" customHeight="1"/>
    <row r="93" spans="1:15" ht="6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ht="12">
      <c r="A94" s="22" t="s">
        <v>166</v>
      </c>
    </row>
    <row r="95" spans="1:15" ht="12">
      <c r="A95" s="21" t="s">
        <v>168</v>
      </c>
      <c r="B95" s="32" t="s">
        <v>91</v>
      </c>
      <c r="C95" s="32"/>
      <c r="D95" s="32" t="s">
        <v>95</v>
      </c>
      <c r="E95" s="32" t="s">
        <v>108</v>
      </c>
      <c r="F95" s="32" t="s">
        <v>91</v>
      </c>
      <c r="G95" s="32" t="s">
        <v>102</v>
      </c>
      <c r="H95" s="32" t="s">
        <v>108</v>
      </c>
      <c r="I95" s="32" t="s">
        <v>102</v>
      </c>
      <c r="J95" s="32" t="s">
        <v>109</v>
      </c>
      <c r="K95" s="32" t="s">
        <v>109</v>
      </c>
      <c r="L95" s="32" t="s">
        <v>91</v>
      </c>
      <c r="M95" s="32" t="s">
        <v>95</v>
      </c>
      <c r="N95" s="32" t="s">
        <v>91</v>
      </c>
      <c r="O95" s="32" t="s">
        <v>109</v>
      </c>
    </row>
    <row r="96" spans="1:15" ht="12">
      <c r="A96" s="21" t="s">
        <v>167</v>
      </c>
      <c r="B96" s="32" t="s">
        <v>92</v>
      </c>
      <c r="C96" s="32"/>
      <c r="D96" s="32" t="s">
        <v>96</v>
      </c>
      <c r="E96" s="32" t="s">
        <v>99</v>
      </c>
      <c r="F96" s="32" t="s">
        <v>96</v>
      </c>
      <c r="G96" s="32" t="s">
        <v>99</v>
      </c>
      <c r="H96" s="32" t="s">
        <v>104</v>
      </c>
      <c r="I96" s="32" t="s">
        <v>106</v>
      </c>
      <c r="J96" s="32" t="s">
        <v>96</v>
      </c>
      <c r="K96" s="32" t="s">
        <v>104</v>
      </c>
      <c r="L96" s="32" t="s">
        <v>96</v>
      </c>
      <c r="M96" s="32" t="s">
        <v>96</v>
      </c>
      <c r="N96" s="32" t="s">
        <v>96</v>
      </c>
      <c r="O96" s="32" t="s">
        <v>112</v>
      </c>
    </row>
    <row r="97" spans="1:15" ht="12">
      <c r="A97" s="21" t="s">
        <v>88</v>
      </c>
      <c r="B97" s="32" t="s">
        <v>93</v>
      </c>
      <c r="C97" s="32"/>
      <c r="D97" s="32" t="s">
        <v>93</v>
      </c>
      <c r="E97" s="32" t="s">
        <v>100</v>
      </c>
      <c r="F97" s="32" t="s">
        <v>100</v>
      </c>
      <c r="G97" s="32" t="s">
        <v>100</v>
      </c>
      <c r="H97" s="32" t="s">
        <v>100</v>
      </c>
      <c r="I97" s="32" t="s">
        <v>93</v>
      </c>
      <c r="J97" s="32" t="s">
        <v>100</v>
      </c>
      <c r="K97" s="32" t="s">
        <v>93</v>
      </c>
      <c r="L97" s="32" t="s">
        <v>93</v>
      </c>
      <c r="M97" s="32" t="s">
        <v>93</v>
      </c>
      <c r="N97" s="32" t="s">
        <v>100</v>
      </c>
      <c r="O97" s="32" t="s">
        <v>93</v>
      </c>
    </row>
    <row r="98" spans="1:15" ht="12">
      <c r="A98" s="21" t="s">
        <v>89</v>
      </c>
      <c r="B98" s="32" t="s">
        <v>94</v>
      </c>
      <c r="C98" s="32"/>
      <c r="D98" s="32" t="s">
        <v>94</v>
      </c>
      <c r="E98" s="32" t="s">
        <v>101</v>
      </c>
      <c r="F98" s="32" t="s">
        <v>94</v>
      </c>
      <c r="G98" s="32" t="s">
        <v>94</v>
      </c>
      <c r="H98" s="32" t="s">
        <v>105</v>
      </c>
      <c r="I98" s="32" t="s">
        <v>158</v>
      </c>
      <c r="J98" s="32" t="s">
        <v>101</v>
      </c>
      <c r="K98" s="32" t="s">
        <v>110</v>
      </c>
      <c r="L98" s="32" t="s">
        <v>111</v>
      </c>
      <c r="M98" s="32" t="s">
        <v>111</v>
      </c>
      <c r="N98" s="32" t="s">
        <v>111</v>
      </c>
      <c r="O98" s="32" t="s">
        <v>110</v>
      </c>
    </row>
    <row r="99" spans="1:15" ht="12">
      <c r="A99" s="21" t="s">
        <v>90</v>
      </c>
      <c r="B99" s="32" t="s">
        <v>98</v>
      </c>
      <c r="C99" s="32"/>
      <c r="D99" s="32" t="s">
        <v>97</v>
      </c>
      <c r="E99" s="32" t="s">
        <v>97</v>
      </c>
      <c r="F99" s="32" t="s">
        <v>97</v>
      </c>
      <c r="G99" s="32" t="s">
        <v>97</v>
      </c>
      <c r="H99" s="32" t="s">
        <v>97</v>
      </c>
      <c r="I99" s="32" t="s">
        <v>98</v>
      </c>
      <c r="J99" s="32" t="s">
        <v>97</v>
      </c>
      <c r="K99" s="32" t="s">
        <v>98</v>
      </c>
      <c r="L99" s="32" t="s">
        <v>103</v>
      </c>
      <c r="M99" s="32" t="s">
        <v>98</v>
      </c>
      <c r="N99" s="32" t="s">
        <v>97</v>
      </c>
      <c r="O99" s="32" t="s">
        <v>98</v>
      </c>
    </row>
  </sheetData>
  <printOptions/>
  <pageMargins left="0.66" right="0.83" top="1.01" bottom="1.01" header="0.5" footer="0.5"/>
  <pageSetup horizontalDpi="600" verticalDpi="600" orientation="landscape" scale="80" r:id="rId1"/>
  <rowBreaks count="2" manualBreakCount="2">
    <brk id="53" max="255" man="1"/>
    <brk id="99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42"/>
  <sheetViews>
    <sheetView workbookViewId="0" topLeftCell="A1">
      <selection activeCell="A1" sqref="A1:IV1"/>
    </sheetView>
  </sheetViews>
  <sheetFormatPr defaultColWidth="9.140625" defaultRowHeight="12.75"/>
  <cols>
    <col min="1" max="1" width="34.00390625" style="1" customWidth="1"/>
    <col min="2" max="2" width="13.7109375" style="1" customWidth="1"/>
    <col min="3" max="3" width="37.7109375" style="1" bestFit="1" customWidth="1"/>
    <col min="4" max="4" width="9.140625" style="1" customWidth="1"/>
    <col min="5" max="5" width="18.00390625" style="1" customWidth="1"/>
    <col min="6" max="16384" width="9.140625" style="1" customWidth="1"/>
  </cols>
  <sheetData>
    <row r="2" ht="15">
      <c r="A2" s="4" t="s">
        <v>172</v>
      </c>
    </row>
    <row r="3" ht="15">
      <c r="A3" s="4"/>
    </row>
    <row r="4" spans="1:2" ht="15">
      <c r="A4" s="3"/>
      <c r="B4" s="4"/>
    </row>
    <row r="5" spans="1:3" ht="15">
      <c r="A5" s="2" t="s">
        <v>169</v>
      </c>
      <c r="B5" s="1" t="s">
        <v>107</v>
      </c>
      <c r="C5" s="1" t="s">
        <v>135</v>
      </c>
    </row>
    <row r="6" spans="1:3" ht="15">
      <c r="A6" s="2" t="s">
        <v>170</v>
      </c>
      <c r="B6" s="1" t="s">
        <v>136</v>
      </c>
      <c r="C6" s="1" t="s">
        <v>137</v>
      </c>
    </row>
    <row r="7" spans="1:3" ht="15">
      <c r="A7" s="2"/>
      <c r="B7" s="1" t="s">
        <v>138</v>
      </c>
      <c r="C7" s="1" t="s">
        <v>139</v>
      </c>
    </row>
    <row r="8" spans="1:3" ht="15">
      <c r="A8" s="2"/>
      <c r="B8" s="1" t="s">
        <v>131</v>
      </c>
      <c r="C8" s="1" t="s">
        <v>132</v>
      </c>
    </row>
    <row r="9" spans="1:3" ht="15">
      <c r="A9" s="2"/>
      <c r="B9" s="1" t="s">
        <v>133</v>
      </c>
      <c r="C9" s="1" t="s">
        <v>134</v>
      </c>
    </row>
    <row r="10" ht="15">
      <c r="A10" s="2"/>
    </row>
    <row r="11" spans="1:3" ht="15">
      <c r="A11" s="2" t="s">
        <v>171</v>
      </c>
      <c r="B11" s="1" t="s">
        <v>150</v>
      </c>
      <c r="C11" s="1" t="s">
        <v>151</v>
      </c>
    </row>
    <row r="12" spans="1:3" ht="15">
      <c r="A12" s="2"/>
      <c r="B12" s="1" t="s">
        <v>149</v>
      </c>
      <c r="C12" s="1" t="s">
        <v>142</v>
      </c>
    </row>
    <row r="13" spans="1:3" ht="15">
      <c r="A13" s="2"/>
      <c r="B13" s="1" t="s">
        <v>154</v>
      </c>
      <c r="C13" s="1" t="s">
        <v>155</v>
      </c>
    </row>
    <row r="14" spans="1:3" ht="15">
      <c r="A14" s="2"/>
      <c r="B14" s="1" t="s">
        <v>143</v>
      </c>
      <c r="C14" s="1" t="s">
        <v>144</v>
      </c>
    </row>
    <row r="15" spans="1:3" ht="15">
      <c r="A15" s="2"/>
      <c r="B15" s="1" t="s">
        <v>145</v>
      </c>
      <c r="C15" s="1" t="s">
        <v>146</v>
      </c>
    </row>
    <row r="16" spans="1:3" ht="15">
      <c r="A16" s="2"/>
      <c r="B16" s="1" t="s">
        <v>147</v>
      </c>
      <c r="C16" s="1" t="s">
        <v>148</v>
      </c>
    </row>
    <row r="17" spans="1:3" ht="15">
      <c r="A17" s="2"/>
      <c r="B17" s="1" t="s">
        <v>140</v>
      </c>
      <c r="C17" s="1" t="s">
        <v>141</v>
      </c>
    </row>
    <row r="18" spans="1:3" ht="15">
      <c r="A18" s="2"/>
      <c r="B18" s="1" t="s">
        <v>156</v>
      </c>
      <c r="C18" s="1" t="s">
        <v>157</v>
      </c>
    </row>
    <row r="19" spans="1:3" ht="15">
      <c r="A19" s="2"/>
      <c r="B19" s="1" t="s">
        <v>163</v>
      </c>
      <c r="C19" s="1" t="s">
        <v>164</v>
      </c>
    </row>
    <row r="20" ht="15">
      <c r="A20" s="2"/>
    </row>
    <row r="21" spans="1:3" ht="15">
      <c r="A21" s="2" t="s">
        <v>88</v>
      </c>
      <c r="B21" s="1" t="s">
        <v>93</v>
      </c>
      <c r="C21" s="1" t="s">
        <v>113</v>
      </c>
    </row>
    <row r="22" spans="1:3" ht="15">
      <c r="A22" s="2"/>
      <c r="B22" s="1" t="s">
        <v>100</v>
      </c>
      <c r="C22" s="1" t="s">
        <v>114</v>
      </c>
    </row>
    <row r="23" ht="15">
      <c r="A23" s="2"/>
    </row>
    <row r="24" spans="1:3" ht="15">
      <c r="A24" s="2" t="s">
        <v>89</v>
      </c>
      <c r="B24" s="1" t="s">
        <v>123</v>
      </c>
      <c r="C24" s="1" t="s">
        <v>124</v>
      </c>
    </row>
    <row r="25" spans="1:3" ht="15">
      <c r="A25" s="2"/>
      <c r="B25" s="1" t="s">
        <v>161</v>
      </c>
      <c r="C25" s="1" t="s">
        <v>162</v>
      </c>
    </row>
    <row r="26" spans="1:3" ht="15">
      <c r="A26" s="2"/>
      <c r="B26" s="1" t="s">
        <v>119</v>
      </c>
      <c r="C26" s="1" t="s">
        <v>120</v>
      </c>
    </row>
    <row r="27" spans="1:3" ht="15">
      <c r="A27" s="2"/>
      <c r="B27" s="1" t="s">
        <v>117</v>
      </c>
      <c r="C27" s="1" t="s">
        <v>118</v>
      </c>
    </row>
    <row r="28" spans="1:3" ht="15">
      <c r="A28" s="2"/>
      <c r="B28" s="1" t="s">
        <v>159</v>
      </c>
      <c r="C28" s="1" t="s">
        <v>160</v>
      </c>
    </row>
    <row r="29" spans="1:3" ht="15">
      <c r="A29" s="2"/>
      <c r="B29" s="1" t="s">
        <v>121</v>
      </c>
      <c r="C29" s="1" t="s">
        <v>152</v>
      </c>
    </row>
    <row r="30" spans="1:3" ht="15">
      <c r="A30" s="2"/>
      <c r="B30" s="1" t="s">
        <v>122</v>
      </c>
      <c r="C30" s="1" t="s">
        <v>153</v>
      </c>
    </row>
    <row r="31" ht="15">
      <c r="A31" s="2"/>
    </row>
    <row r="32" spans="1:3" ht="15">
      <c r="A32" s="2" t="s">
        <v>90</v>
      </c>
      <c r="B32" s="1" t="s">
        <v>129</v>
      </c>
      <c r="C32" s="1" t="s">
        <v>130</v>
      </c>
    </row>
    <row r="33" spans="1:3" ht="15">
      <c r="A33" s="2"/>
      <c r="B33" s="1" t="s">
        <v>115</v>
      </c>
      <c r="C33" s="1" t="s">
        <v>116</v>
      </c>
    </row>
    <row r="34" spans="1:3" ht="15">
      <c r="A34" s="2"/>
      <c r="B34" s="1" t="s">
        <v>125</v>
      </c>
      <c r="C34" s="1" t="s">
        <v>126</v>
      </c>
    </row>
    <row r="35" spans="2:3" ht="14.25">
      <c r="B35" s="1" t="s">
        <v>127</v>
      </c>
      <c r="C35" s="1" t="s">
        <v>128</v>
      </c>
    </row>
    <row r="40" ht="14.25">
      <c r="A40" s="1" t="s">
        <v>173</v>
      </c>
    </row>
    <row r="41" ht="14.25">
      <c r="A41" s="1" t="s">
        <v>174</v>
      </c>
    </row>
    <row r="42" ht="14.25">
      <c r="A42" s="5" t="s">
        <v>175</v>
      </c>
    </row>
  </sheetData>
  <hyperlinks>
    <hyperlink ref="A42" r:id="rId1" tooltip="http://www.carnegiefoundation.org/classifications/index.asp?key=782" display="http://www.carnegiefoundation.org/classifications/index.asp?key=782"/>
  </hyperlinks>
  <printOptions/>
  <pageMargins left="1.01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Southwest Missouri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2006-01-30T13:13:57Z</cp:lastPrinted>
  <dcterms:created xsi:type="dcterms:W3CDTF">2006-01-02T22:35:40Z</dcterms:created>
  <dcterms:modified xsi:type="dcterms:W3CDTF">2006-02-01T19:53:01Z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